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K15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J13" i="2" s="1"/>
  <c r="I9" i="2"/>
  <c r="I13" i="2" s="1"/>
  <c r="I15" i="2" s="1"/>
  <c r="H9" i="2"/>
  <c r="H13" i="2" s="1"/>
  <c r="M13" i="2" s="1"/>
  <c r="G9" i="2"/>
  <c r="G13" i="2" s="1"/>
  <c r="G15" i="2" s="1"/>
  <c r="F9" i="2"/>
  <c r="F13" i="2" s="1"/>
  <c r="E9" i="2"/>
  <c r="E13" i="2" s="1"/>
  <c r="E15" i="2" s="1"/>
  <c r="N13" i="2" l="1"/>
  <c r="L13" i="2"/>
  <c r="J9" i="2"/>
  <c r="F14" i="2"/>
  <c r="H14" i="2"/>
  <c r="H15" i="2" s="1"/>
  <c r="M15" i="2" s="1"/>
  <c r="F15" i="2"/>
  <c r="J15" i="2"/>
  <c r="O15" i="2"/>
  <c r="O14" i="2"/>
  <c r="J14" i="2"/>
  <c r="L15" i="2"/>
  <c r="L14" i="2"/>
  <c r="M14" i="2"/>
  <c r="AF9" i="2"/>
  <c r="N15" i="2" l="1"/>
  <c r="N14" i="2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<sst xmlns="http://schemas.openxmlformats.org/spreadsheetml/2006/main" count="77" uniqueCount="31">
  <si>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</si>
  <si>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</si>
  <si>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</si>
  <si>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</si>
  <si>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</si>
  <si>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</si>
  <si>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</si>
  <si>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</si>
  <si>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</si>
  <si>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</si>
  <si>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</si>
  <si>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</si>
  <si>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</si>
  <si>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YPJ = Ylihärmän Pesis-Junkkarit  (1996)</t>
  </si>
  <si>
    <t>YKKÖSPESIS</t>
  </si>
  <si>
    <t>12.</t>
  </si>
  <si>
    <t>YPJ</t>
  </si>
  <si>
    <t>Tomi Yliluoma</t>
  </si>
  <si>
    <t>24.4.1980</t>
  </si>
  <si>
    <t>10.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</si>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</sst>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18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9" t="s">
        <v>23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1998</v>
      </c>
      <c r="Y4" s="35" t="s">
        <v>19</v>
      </c>
      <c r="Z4" s="43" t="s">
        <v>16</v>
      </c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1999</v>
      </c>
      <c r="Y5" s="35" t="s">
        <v>20</v>
      </c>
      <c r="Z5" s="43" t="s">
        <v>16</v>
      </c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2000</v>
      </c>
      <c r="Y6" s="35" t="s">
        <v>20</v>
      </c>
      <c r="Z6" s="43" t="s">
        <v>16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2001</v>
      </c>
      <c r="C7" s="35" t="s">
        <v>15</v>
      </c>
      <c r="D7" s="43" t="s">
        <v>16</v>
      </c>
      <c r="E7" s="22">
        <v>16</v>
      </c>
      <c r="F7" s="22">
        <v>1</v>
      </c>
      <c r="G7" s="22">
        <v>3</v>
      </c>
      <c r="H7" s="34">
        <v>4</v>
      </c>
      <c r="I7" s="22">
        <v>27</v>
      </c>
      <c r="J7" s="44">
        <v>0.41538461538461541</v>
      </c>
      <c r="K7" s="21">
        <v>65</v>
      </c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35"/>
      <c r="Z7" s="43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2002</v>
      </c>
      <c r="Y8" s="22" t="s">
        <v>19</v>
      </c>
      <c r="Z8" s="43" t="s">
        <v>16</v>
      </c>
      <c r="AA8" s="22">
        <v>18</v>
      </c>
      <c r="AB8" s="22">
        <v>0</v>
      </c>
      <c r="AC8" s="22">
        <v>4</v>
      </c>
      <c r="AD8" s="22">
        <v>4</v>
      </c>
      <c r="AE8" s="22">
        <v>43</v>
      </c>
      <c r="AF8" s="28">
        <v>0.41739999999999999</v>
      </c>
      <c r="AG8" s="69">
        <v>103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48" t="s">
        <v>26</v>
      </c>
      <c r="C9" s="49"/>
      <c r="D9" s="50"/>
      <c r="E9" s="51">
        <f>SUM(E4:E8)</f>
        <v>16</v>
      </c>
      <c r="F9" s="51">
        <f>SUM(F4:F8)</f>
        <v>1</v>
      </c>
      <c r="G9" s="51">
        <f>SUM(G4:G8)</f>
        <v>3</v>
      </c>
      <c r="H9" s="51">
        <f>SUM(H4:H8)</f>
        <v>4</v>
      </c>
      <c r="I9" s="51">
        <f>SUM(I4:I8)</f>
        <v>27</v>
      </c>
      <c r="J9" s="52">
        <f>PRODUCT(I9/K9)</f>
        <v>0.41538461538461541</v>
      </c>
      <c r="K9" s="38">
        <f>SUM(K4:K8)</f>
        <v>65</v>
      </c>
      <c r="L9" s="17"/>
      <c r="M9" s="15"/>
      <c r="N9" s="53"/>
      <c r="O9" s="54"/>
      <c r="P9" s="18"/>
      <c r="Q9" s="51">
        <f>SUM(Q4:Q8)</f>
        <v>0</v>
      </c>
      <c r="R9" s="51">
        <f>SUM(R4:R8)</f>
        <v>0</v>
      </c>
      <c r="S9" s="51">
        <f>SUM(S4:S8)</f>
        <v>0</v>
      </c>
      <c r="T9" s="51">
        <f>SUM(T4:T8)</f>
        <v>0</v>
      </c>
      <c r="U9" s="51">
        <f>SUM(U4:U8)</f>
        <v>0</v>
      </c>
      <c r="V9" s="23">
        <v>0</v>
      </c>
      <c r="W9" s="38">
        <f>SUM(W4:W8)</f>
        <v>0</v>
      </c>
      <c r="X9" s="11" t="s">
        <v>26</v>
      </c>
      <c r="Y9" s="12"/>
      <c r="Z9" s="10"/>
      <c r="AA9" s="51">
        <f>SUM(AA4:AA8)</f>
        <v>18</v>
      </c>
      <c r="AB9" s="51">
        <f>SUM(AB4:AB8)</f>
        <v>0</v>
      </c>
      <c r="AC9" s="51">
        <f>SUM(AC4:AC8)</f>
        <v>4</v>
      </c>
      <c r="AD9" s="51">
        <f>SUM(AD4:AD8)</f>
        <v>4</v>
      </c>
      <c r="AE9" s="51">
        <f>SUM(AE4:AE8)</f>
        <v>43</v>
      </c>
      <c r="AF9" s="52">
        <f>PRODUCT(AE9/AG9)</f>
        <v>0.41747572815533979</v>
      </c>
      <c r="AG9" s="38">
        <f>SUM(AG4:AG8)</f>
        <v>103</v>
      </c>
      <c r="AH9" s="17"/>
      <c r="AI9" s="15"/>
      <c r="AJ9" s="53"/>
      <c r="AK9" s="54"/>
      <c r="AL9" s="18"/>
      <c r="AM9" s="51">
        <f>SUM(AM4:AM8)</f>
        <v>0</v>
      </c>
      <c r="AN9" s="51">
        <f>SUM(AN4:AN8)</f>
        <v>0</v>
      </c>
      <c r="AO9" s="51">
        <f>SUM(AO4:AO8)</f>
        <v>0</v>
      </c>
      <c r="AP9" s="51">
        <f>SUM(AP4:AP8)</f>
        <v>0</v>
      </c>
      <c r="AQ9" s="51">
        <f>SUM(AQ4:AQ8)</f>
        <v>0</v>
      </c>
      <c r="AR9" s="52">
        <v>0</v>
      </c>
      <c r="AS9" s="42">
        <f>SUM(AS4:AS8)</f>
        <v>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5"/>
      <c r="K10" s="21"/>
      <c r="L10" s="18"/>
      <c r="M10" s="18"/>
      <c r="N10" s="18"/>
      <c r="O10" s="18"/>
      <c r="P10" s="24"/>
      <c r="Q10" s="24"/>
      <c r="R10" s="25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55"/>
      <c r="AG10" s="21"/>
      <c r="AH10" s="18"/>
      <c r="AI10" s="18"/>
      <c r="AJ10" s="18"/>
      <c r="AK10" s="18"/>
      <c r="AL10" s="24"/>
      <c r="AM10" s="24"/>
      <c r="AN10" s="25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6" t="s">
        <v>27</v>
      </c>
      <c r="C11" s="57"/>
      <c r="D11" s="58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28</v>
      </c>
      <c r="O11" s="13" t="s">
        <v>29</v>
      </c>
      <c r="Q11" s="25"/>
      <c r="R11" s="25" t="s">
        <v>12</v>
      </c>
      <c r="S11" s="25"/>
      <c r="T11" s="24" t="s">
        <v>13</v>
      </c>
      <c r="U11" s="18"/>
      <c r="V11" s="21"/>
      <c r="W11" s="21"/>
      <c r="X11" s="59"/>
      <c r="Y11" s="59"/>
      <c r="Z11" s="59"/>
      <c r="AA11" s="59"/>
      <c r="AB11" s="59"/>
      <c r="AC11" s="25"/>
      <c r="AD11" s="25"/>
      <c r="AE11" s="25"/>
      <c r="AF11" s="24"/>
      <c r="AG11" s="24"/>
      <c r="AH11" s="24"/>
      <c r="AI11" s="24"/>
      <c r="AJ11" s="24"/>
      <c r="AK11" s="24"/>
      <c r="AM11" s="21"/>
      <c r="AN11" s="59"/>
      <c r="AO11" s="59"/>
      <c r="AP11" s="59"/>
      <c r="AQ11" s="59"/>
      <c r="AR11" s="59"/>
      <c r="AS11" s="5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30</v>
      </c>
      <c r="C12" s="7"/>
      <c r="D12" s="27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4">
        <v>0</v>
      </c>
      <c r="L12" s="62">
        <v>0</v>
      </c>
      <c r="M12" s="62">
        <v>0</v>
      </c>
      <c r="N12" s="62">
        <v>0</v>
      </c>
      <c r="O12" s="62">
        <v>0</v>
      </c>
      <c r="Q12" s="25"/>
      <c r="R12" s="25"/>
      <c r="S12" s="25"/>
      <c r="T12" s="24"/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3" t="s">
        <v>14</v>
      </c>
      <c r="C13" s="64"/>
      <c r="D13" s="65"/>
      <c r="E13" s="60">
        <f>PRODUCT(E9+Q9)</f>
        <v>16</v>
      </c>
      <c r="F13" s="60">
        <f>PRODUCT(F9+R9)</f>
        <v>1</v>
      </c>
      <c r="G13" s="60">
        <f>PRODUCT(G9+S9)</f>
        <v>3</v>
      </c>
      <c r="H13" s="60">
        <f>PRODUCT(H9+T9)</f>
        <v>4</v>
      </c>
      <c r="I13" s="60">
        <f>PRODUCT(I9+U9)</f>
        <v>27</v>
      </c>
      <c r="J13" s="61">
        <f>PRODUCT(I13/K13)</f>
        <v>0.41538461538461541</v>
      </c>
      <c r="K13" s="24">
        <f>PRODUCT(K9+W9)</f>
        <v>65</v>
      </c>
      <c r="L13" s="62">
        <f>PRODUCT((F13+G13)/E13)</f>
        <v>0.25</v>
      </c>
      <c r="M13" s="62">
        <f>PRODUCT(H13/E13)</f>
        <v>0.25</v>
      </c>
      <c r="N13" s="62">
        <f>PRODUCT((F13+G13+H13)/E13)</f>
        <v>0.5</v>
      </c>
      <c r="O13" s="62">
        <f>PRODUCT(I13/E13)</f>
        <v>1.6875</v>
      </c>
      <c r="Q13" s="25"/>
      <c r="R13" s="25"/>
      <c r="S13" s="2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23</v>
      </c>
      <c r="C14" s="19"/>
      <c r="D14" s="29"/>
      <c r="E14" s="60">
        <f>PRODUCT(AA9+AM9)</f>
        <v>18</v>
      </c>
      <c r="F14" s="60">
        <f>PRODUCT(AB9+AN9)</f>
        <v>0</v>
      </c>
      <c r="G14" s="60">
        <f>PRODUCT(AC9+AO9)</f>
        <v>4</v>
      </c>
      <c r="H14" s="60">
        <f>PRODUCT(AD9+AP9)</f>
        <v>4</v>
      </c>
      <c r="I14" s="60">
        <f>PRODUCT(AE9+AQ9)</f>
        <v>43</v>
      </c>
      <c r="J14" s="61">
        <f>PRODUCT(I14/K14)</f>
        <v>0.41747572815533979</v>
      </c>
      <c r="K14" s="18">
        <f>PRODUCT(AG9+AS9)</f>
        <v>103</v>
      </c>
      <c r="L14" s="62">
        <f>PRODUCT((F14+G14)/E14)</f>
        <v>0.22222222222222221</v>
      </c>
      <c r="M14" s="62">
        <f>PRODUCT(H14/E14)</f>
        <v>0.22222222222222221</v>
      </c>
      <c r="N14" s="62">
        <f>PRODUCT((F14+G14+H14)/E14)</f>
        <v>0.44444444444444442</v>
      </c>
      <c r="O14" s="62">
        <f>PRODUCT(I14/E14)</f>
        <v>2.3888888888888888</v>
      </c>
      <c r="Q14" s="25"/>
      <c r="R14" s="25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5"/>
      <c r="AJ14" s="25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6" t="s">
        <v>26</v>
      </c>
      <c r="C15" s="67"/>
      <c r="D15" s="68"/>
      <c r="E15" s="60">
        <f>SUM(E12:E14)</f>
        <v>34</v>
      </c>
      <c r="F15" s="60">
        <f t="shared" ref="F15:I15" si="0">SUM(F12:F14)</f>
        <v>1</v>
      </c>
      <c r="G15" s="60">
        <f t="shared" si="0"/>
        <v>7</v>
      </c>
      <c r="H15" s="60">
        <f t="shared" si="0"/>
        <v>8</v>
      </c>
      <c r="I15" s="60">
        <f t="shared" si="0"/>
        <v>70</v>
      </c>
      <c r="J15" s="61">
        <f>PRODUCT(I15/K15)</f>
        <v>0.41666666666666669</v>
      </c>
      <c r="K15" s="24">
        <f>SUM(K12:K14)</f>
        <v>168</v>
      </c>
      <c r="L15" s="62">
        <f>PRODUCT((F15+G15)/E15)</f>
        <v>0.23529411764705882</v>
      </c>
      <c r="M15" s="62">
        <f>PRODUCT(H15/E15)</f>
        <v>0.23529411764705882</v>
      </c>
      <c r="N15" s="62">
        <f>PRODUCT((F15+G15+H15)/E15)</f>
        <v>0.47058823529411764</v>
      </c>
      <c r="O15" s="62">
        <f>PRODUCT(I15/E15)</f>
        <v>2.0588235294117645</v>
      </c>
      <c r="Q15" s="18"/>
      <c r="R15" s="18"/>
      <c r="S15" s="1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8"/>
      <c r="AL180" s="18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2018-11-29T20:12:31Z</dcterms:modified>
</cp:coreProperties>
</file>